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Natasha Sarin\Dropbox\Z__Natamir\Natasha_Research\Banks\Final_data\"/>
    </mc:Choice>
  </mc:AlternateContent>
  <bookViews>
    <workbookView xWindow="540" yWindow="2220" windowWidth="18828" windowHeight="5832" tabRatio="500"/>
  </bookViews>
  <sheets>
    <sheet name="Sheet1" sheetId="1" r:id="rId1"/>
    <sheet name="outputwithtangible" sheetId="2" r:id="rId2"/>
    <sheet name="longterm" sheetId="4" r:id="rId3"/>
    <sheet name="full deck" sheetId="3" r:id="rId4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2" l="1"/>
  <c r="H19" i="2"/>
  <c r="D9" i="2"/>
  <c r="I9" i="2"/>
  <c r="H9" i="2"/>
  <c r="H9" i="4" l="1"/>
  <c r="H8" i="4"/>
  <c r="C9" i="4"/>
  <c r="D9" i="4"/>
  <c r="E9" i="4"/>
  <c r="B9" i="4"/>
  <c r="C8" i="4"/>
  <c r="D8" i="4"/>
  <c r="E8" i="4"/>
  <c r="B8" i="4"/>
  <c r="L19" i="2"/>
  <c r="J9" i="2"/>
  <c r="B9" i="2"/>
  <c r="K10" i="2" l="1"/>
  <c r="K9" i="2"/>
  <c r="G9" i="2"/>
  <c r="C9" i="2"/>
  <c r="M10" i="2"/>
  <c r="L10" i="2"/>
  <c r="I10" i="2"/>
  <c r="F10" i="2"/>
  <c r="M9" i="2"/>
  <c r="L9" i="2"/>
  <c r="F9" i="2"/>
  <c r="E9" i="2"/>
  <c r="J20" i="1"/>
  <c r="J19" i="1"/>
  <c r="G20" i="1"/>
  <c r="G19" i="1"/>
  <c r="D20" i="1"/>
  <c r="D19" i="1"/>
  <c r="J10" i="1"/>
  <c r="J9" i="1"/>
  <c r="G10" i="1"/>
  <c r="G9" i="1"/>
  <c r="D10" i="1"/>
  <c r="D9" i="1"/>
  <c r="H10" i="1"/>
  <c r="H9" i="1"/>
  <c r="E10" i="1"/>
  <c r="E9" i="1"/>
  <c r="B10" i="1"/>
  <c r="B9" i="1"/>
  <c r="H20" i="1"/>
  <c r="H19" i="1"/>
  <c r="E20" i="1"/>
  <c r="E19" i="1"/>
  <c r="B20" i="1"/>
  <c r="B19" i="1"/>
  <c r="I10" i="1"/>
  <c r="I9" i="1"/>
  <c r="F10" i="1"/>
  <c r="F9" i="1"/>
  <c r="C10" i="1"/>
  <c r="C9" i="1"/>
</calcChain>
</file>

<file path=xl/sharedStrings.xml><?xml version="1.0" encoding="utf-8"?>
<sst xmlns="http://schemas.openxmlformats.org/spreadsheetml/2006/main" count="153" uniqueCount="43">
  <si>
    <t>Name</t>
  </si>
  <si>
    <t>Bank of America</t>
  </si>
  <si>
    <t>Citigroup</t>
  </si>
  <si>
    <t>Goldman Sachs</t>
  </si>
  <si>
    <t>JP Morgan</t>
  </si>
  <si>
    <t xml:space="preserve">Morgan Stanley </t>
  </si>
  <si>
    <t xml:space="preserve">Wells Fargo </t>
  </si>
  <si>
    <t>Mean</t>
  </si>
  <si>
    <t>Median</t>
  </si>
  <si>
    <t>MVE/assets</t>
  </si>
  <si>
    <t>PTB</t>
  </si>
  <si>
    <t>Low MVE</t>
  </si>
  <si>
    <t>Quintile 2</t>
  </si>
  <si>
    <t>Quintile 3</t>
  </si>
  <si>
    <t>Quintile 4</t>
  </si>
  <si>
    <t>High MVE</t>
  </si>
  <si>
    <t>Post--Crisis</t>
  </si>
  <si>
    <t>Pre--Crisis</t>
  </si>
  <si>
    <t>MVE/risk-adjusted</t>
  </si>
  <si>
    <t>N/A</t>
  </si>
  <si>
    <t>Price/Tangible Book</t>
  </si>
  <si>
    <t xml:space="preserve">Price/Tangible Book </t>
  </si>
  <si>
    <t>Big 6 Mean</t>
  </si>
  <si>
    <t>Midsize Mean</t>
  </si>
  <si>
    <t>International Mean</t>
  </si>
  <si>
    <t>MVE/RA</t>
  </si>
  <si>
    <t>Pre</t>
  </si>
  <si>
    <t>Post</t>
  </si>
  <si>
    <t>Big 6</t>
  </si>
  <si>
    <t>Midsize</t>
  </si>
  <si>
    <t>International</t>
  </si>
  <si>
    <t>Pre-crisis</t>
  </si>
  <si>
    <t>Post-crisis</t>
  </si>
  <si>
    <t>PTTB</t>
  </si>
  <si>
    <t>MVE/A</t>
  </si>
  <si>
    <t>Bank</t>
  </si>
  <si>
    <t>1995-2005</t>
  </si>
  <si>
    <t>2002-2007</t>
  </si>
  <si>
    <t>Post-Crisis</t>
  </si>
  <si>
    <t>Quintile</t>
  </si>
  <si>
    <t>Pre--crisis average</t>
  </si>
  <si>
    <t>Post--crisis average</t>
  </si>
  <si>
    <t>2015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</si>
</sst>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scheme val="minor"/>
    </font>
    <font>
      <sz val="10"/>
      <color theme="1"/>
      <name val="dcr10"/>
      <family val="2"/>
    </font>
    <font>
      <i/>
      <sz val="10"/>
      <color theme="1"/>
      <name val="dcr10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rgb="FF000000"/>
      <name val="dcr10"/>
      <family val="2"/>
    </font>
    <font>
      <sz val="8"/>
      <name val="Calibri"/>
      <family val="2"/>
      <scheme val="minor"/>
    </font>
    <font>
      <sz val="10"/>
      <color theme="1"/>
      <name val="dcr10"/>
      <family val="2"/>
    </font>
    <font>
      <i/>
      <sz val="10"/>
      <color theme="1"/>
      <name val="dcr10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0" xfId="0" applyNumberFormat="1" applyFont="1"/>
    <xf numFmtId="2" fontId="0" fillId="0" borderId="0" xfId="0" applyNumberFormat="1"/>
    <xf numFmtId="0" fontId="1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Font="1"/>
    <xf numFmtId="0" fontId="0" fillId="0" borderId="0" xfId="0" applyAlignment="1">
      <alignment horizontal="center" vertical="center"/>
    </xf>
    <xf numFmtId="1" fontId="0" fillId="0" borderId="0" xfId="0" applyNumberFormat="1"/>
    <xf numFmtId="2" fontId="8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left" vertical="center"/>
    </xf>
    <xf numFmtId="2" fontId="0" fillId="0" borderId="0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top"/>
    </xf>
    <xf numFmtId="2" fontId="0" fillId="0" borderId="0" xfId="0" applyNumberFormat="1" applyBorder="1" applyAlignment="1">
      <alignment horizontal="center" vertical="top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top"/>
    </xf>
    <xf numFmtId="2" fontId="8" fillId="0" borderId="5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0" fontId="8" fillId="0" borderId="3" xfId="0" applyFont="1" applyBorder="1"/>
    <xf numFmtId="0" fontId="0" fillId="0" borderId="3" xfId="0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</cellXfs>
  <cellStyles count="7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'full deck'!$H$14</c:f>
              <c:strCache>
                <c:ptCount val="1"/>
                <c:pt idx="0">
                  <c:v>Pre-crisis</c:v>
                </c:pt>
              </c:strCache>
            </c:strRef>
          </c:tx>
          <c:invertIfNegative val="0"/>
          <c:cat>
            <c:strRef>
              <c:f>'full deck'!$I$13:$K$13</c:f>
              <c:strCache>
                <c:ptCount val="3"/>
                <c:pt idx="0">
                  <c:v>Big 6</c:v>
                </c:pt>
                <c:pt idx="1">
                  <c:v>Midsize</c:v>
                </c:pt>
                <c:pt idx="2">
                  <c:v>International</c:v>
                </c:pt>
              </c:strCache>
            </c:strRef>
          </c:cat>
          <c:val>
            <c:numRef>
              <c:f>'full deck'!$I$14:$K$14</c:f>
              <c:numCache>
                <c:formatCode>0.00</c:formatCode>
                <c:ptCount val="3"/>
                <c:pt idx="0">
                  <c:v>2.1053736666666665</c:v>
                </c:pt>
                <c:pt idx="1">
                  <c:v>2.2455777499999998</c:v>
                </c:pt>
                <c:pt idx="2">
                  <c:v>1.8083730000000002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13-4558-911A-27CA96AE9608}"/>
            </c:ext>
          </c:extLst>
        </c:ser>
        <c:ser>
          <c:idx val="1"/>
          <c:order val="1"/>
          <c:tx>
            <c:strRef>
              <c:f>'full deck'!$H$15</c:f>
              <c:strCache>
                <c:ptCount val="1"/>
                <c:pt idx="0">
                  <c:v>Post-crisis</c:v>
                </c:pt>
              </c:strCache>
            </c:strRef>
          </c:tx>
          <c:invertIfNegative val="0"/>
          <c:cat>
            <c:strRef>
              <c:f>'full deck'!$I$13:$K$13</c:f>
              <c:strCache>
                <c:ptCount val="3"/>
                <c:pt idx="0">
                  <c:v>Big 6</c:v>
                </c:pt>
                <c:pt idx="1">
                  <c:v>Midsize</c:v>
                </c:pt>
                <c:pt idx="2">
                  <c:v>International</c:v>
                </c:pt>
              </c:strCache>
            </c:strRef>
          </c:cat>
          <c:val>
            <c:numRef>
              <c:f>'full deck'!$I$15:$K$15</c:f>
              <c:numCache>
                <c:formatCode>0.00</c:formatCode>
                <c:ptCount val="3"/>
                <c:pt idx="0">
                  <c:v>0.9343900666666668</c:v>
                </c:pt>
                <c:pt idx="1">
                  <c:v>1.2456017500000001</c:v>
                </c:pt>
                <c:pt idx="2">
                  <c:v>1.0226094583333334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13-4558-911A-27CA96AE9608}"/>
            </c:ext>
          </c:extLst>
        </c:ser>
        <c:ser>
          <c:idx val="2"/>
          <c:order val="2"/>
          <c:tx>
            <c:strRef>
              <c:f>'full deck'!$H$16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'full deck'!$I$13:$K$13</c:f>
              <c:strCache>
                <c:ptCount val="3"/>
                <c:pt idx="0">
                  <c:v>Big 6</c:v>
                </c:pt>
                <c:pt idx="1">
                  <c:v>Midsize</c:v>
                </c:pt>
                <c:pt idx="2">
                  <c:v>International</c:v>
                </c:pt>
              </c:strCache>
            </c:strRef>
          </c:cat>
          <c:val>
            <c:numRef>
              <c:f>'full deck'!$I$16:$K$16</c:f>
              <c:numCache>
                <c:formatCode>0.00</c:formatCode>
                <c:ptCount val="3"/>
                <c:pt idx="0">
                  <c:v>0.90449999999999997</c:v>
                </c:pt>
                <c:pt idx="1">
                  <c:v>1.1895899999999999</c:v>
                </c:pt>
                <c:pt idx="2">
                  <c:v>1.0390422583333334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13-4558-911A-27CA96AE9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040568"/>
        <c:axId val="510035472"/>
      </c:barChart>
      <c:catAx>
        <c:axId val="510040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Arial"/>
                <a:cs typeface="Arial"/>
              </a:defRPr>
            </a:pPr>
            <a:endParaRPr lang="en-US"/>
          </a:p>
        </c:txPr>
        <c:crossAx val="510035472"/>
        <c:crosses val="autoZero"/>
        <c:auto val="1"/>
        <c:lblAlgn val="ctr"/>
        <c:lblOffset val="100"/>
        <c:noMultiLvlLbl val="0"/>
      </c:catAx>
      <c:valAx>
        <c:axId val="510035472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Arial"/>
                <a:cs typeface="Arial"/>
              </a:defRPr>
            </a:pPr>
            <a:endParaRPr lang="en-US"/>
          </a:p>
        </c:txPr>
        <c:crossAx val="5100405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600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'full deck'!$H$19</c:f>
              <c:strCache>
                <c:ptCount val="1"/>
                <c:pt idx="0">
                  <c:v>Pre-crisis</c:v>
                </c:pt>
              </c:strCache>
            </c:strRef>
          </c:tx>
          <c:invertIfNegative val="0"/>
          <c:cat>
            <c:strRef>
              <c:f>'full deck'!$I$18:$K$18</c:f>
              <c:strCache>
                <c:ptCount val="3"/>
                <c:pt idx="0">
                  <c:v>Big 6</c:v>
                </c:pt>
                <c:pt idx="1">
                  <c:v>Midsize</c:v>
                </c:pt>
                <c:pt idx="2">
                  <c:v>International</c:v>
                </c:pt>
              </c:strCache>
            </c:strRef>
          </c:cat>
          <c:val>
            <c:numRef>
              <c:f>'full deck'!$I$19:$K$19</c:f>
              <c:numCache>
                <c:formatCode>0.00</c:formatCode>
                <c:ptCount val="3"/>
                <c:pt idx="0">
                  <c:v>0.23505149999999997</c:v>
                </c:pt>
                <c:pt idx="1">
                  <c:v>0.31866679999999997</c:v>
                </c:pt>
                <c:pt idx="2">
                  <c:v>0.2074848076923077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27-44D6-A620-1075A73EB5F5}"/>
            </c:ext>
          </c:extLst>
        </c:ser>
        <c:ser>
          <c:idx val="1"/>
          <c:order val="1"/>
          <c:tx>
            <c:strRef>
              <c:f>'full deck'!$H$20</c:f>
              <c:strCache>
                <c:ptCount val="1"/>
                <c:pt idx="0">
                  <c:v>Post-crisis</c:v>
                </c:pt>
              </c:strCache>
            </c:strRef>
          </c:tx>
          <c:invertIfNegative val="0"/>
          <c:cat>
            <c:strRef>
              <c:f>'full deck'!$I$18:$K$18</c:f>
              <c:strCache>
                <c:ptCount val="3"/>
                <c:pt idx="0">
                  <c:v>Big 6</c:v>
                </c:pt>
                <c:pt idx="1">
                  <c:v>Midsize</c:v>
                </c:pt>
                <c:pt idx="2">
                  <c:v>International</c:v>
                </c:pt>
              </c:strCache>
            </c:strRef>
          </c:cat>
          <c:val>
            <c:numRef>
              <c:f>'full deck'!$I$20:$K$20</c:f>
              <c:numCache>
                <c:formatCode>0.00</c:formatCode>
                <c:ptCount val="3"/>
                <c:pt idx="0">
                  <c:v>0.13809460000000001</c:v>
                </c:pt>
                <c:pt idx="1">
                  <c:v>0.27922622499999999</c:v>
                </c:pt>
                <c:pt idx="2">
                  <c:v>0.14491588461538463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27-44D6-A620-1075A73EB5F5}"/>
            </c:ext>
          </c:extLst>
        </c:ser>
        <c:ser>
          <c:idx val="2"/>
          <c:order val="2"/>
          <c:tx>
            <c:strRef>
              <c:f>'full deck'!$H$21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'full deck'!$I$18:$K$18</c:f>
              <c:strCache>
                <c:ptCount val="3"/>
                <c:pt idx="0">
                  <c:v>Big 6</c:v>
                </c:pt>
                <c:pt idx="1">
                  <c:v>Midsize</c:v>
                </c:pt>
                <c:pt idx="2">
                  <c:v>International</c:v>
                </c:pt>
              </c:strCache>
            </c:strRef>
          </c:cat>
          <c:val>
            <c:numRef>
              <c:f>'full deck'!$I$21:$K$21</c:f>
              <c:numCache>
                <c:formatCode>0.00</c:formatCode>
                <c:ptCount val="3"/>
                <c:pt idx="0">
                  <c:v>0.15184839999999999</c:v>
                </c:pt>
                <c:pt idx="1">
                  <c:v>0.21460715</c:v>
                </c:pt>
                <c:pt idx="2">
                  <c:v>0.12529395384615385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27-44D6-A620-1075A73EB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041744"/>
        <c:axId val="510040960"/>
      </c:barChart>
      <c:catAx>
        <c:axId val="510041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Arial"/>
                <a:cs typeface="Arial"/>
              </a:defRPr>
            </a:pPr>
            <a:endParaRPr lang="en-US"/>
          </a:p>
        </c:txPr>
        <c:crossAx val="510040960"/>
        <c:crosses val="autoZero"/>
        <c:auto val="1"/>
        <c:lblAlgn val="ctr"/>
        <c:lblOffset val="100"/>
        <c:noMultiLvlLbl val="0"/>
      </c:catAx>
      <c:valAx>
        <c:axId val="51004096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Arial"/>
                <a:cs typeface="Arial"/>
              </a:defRPr>
            </a:pPr>
            <a:endParaRPr lang="en-US"/>
          </a:p>
        </c:txPr>
        <c:crossAx val="5100417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600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16</xdr:row>
      <xdr:rowOff>25400</xdr:rowOff>
    </xdr:from>
    <xdr:to>
      <xdr:col>7</xdr:col>
      <xdr:colOff>901700</xdr:colOff>
      <xdr:row>39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127000</xdr:colOff>
      <xdr:row>16</xdr:row>
      <xdr:rowOff>127000</xdr:rowOff>
    </xdr:from>
    <xdr:to>
      <xdr:col>16</xdr:col>
      <xdr:colOff>520700</xdr:colOff>
      <xdr:row>39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K21" sqref="A1:K21"/>
    </sheetView>
  </sheetViews>
  <sheetFormatPr defaultColWidth="11" defaultRowHeight="15.6" x14ac:dyDescent="0.6"/>
  <cols>
    <col min="1" max="1" width="13.59765625" bestFit="1" customWidth="1"/>
    <col min="4" max="4" width="15.5" bestFit="1" customWidth="1"/>
    <col min="7" max="7" width="15.5" bestFit="1" customWidth="1"/>
    <col min="9" max="9" width="10.34765625" bestFit="1" customWidth="1"/>
    <col min="10" max="10" width="15.5" bestFit="1" customWidth="1"/>
  </cols>
  <sheetData>
    <row r="1" spans="1:10" x14ac:dyDescent="0.6">
      <c r="A1" s="1" t="s">
        <v>0</v>
      </c>
      <c r="B1" s="37" t="s">
        <v>17</v>
      </c>
      <c r="C1" s="38"/>
      <c r="D1" s="6"/>
      <c r="E1" s="37" t="s">
        <v>16</v>
      </c>
      <c r="F1" s="38"/>
      <c r="G1" s="6"/>
      <c r="H1" s="37">
        <v>2015</v>
      </c>
      <c r="I1" s="38"/>
      <c r="J1" s="8"/>
    </row>
    <row r="2" spans="1:10" x14ac:dyDescent="0.6">
      <c r="A2" s="1"/>
      <c r="B2" s="1" t="s">
        <v>10</v>
      </c>
      <c r="C2" s="1" t="s">
        <v>9</v>
      </c>
      <c r="D2" s="5" t="s">
        <v>18</v>
      </c>
      <c r="E2" s="1" t="s">
        <v>10</v>
      </c>
      <c r="F2" s="1" t="s">
        <v>9</v>
      </c>
      <c r="G2" s="5" t="s">
        <v>18</v>
      </c>
      <c r="H2" s="1" t="s">
        <v>10</v>
      </c>
      <c r="I2" s="1" t="s">
        <v>9</v>
      </c>
      <c r="J2" s="5" t="s">
        <v>18</v>
      </c>
    </row>
    <row r="3" spans="1:10" x14ac:dyDescent="0.6">
      <c r="A3" s="1" t="s">
        <v>1</v>
      </c>
      <c r="B3" s="2">
        <v>2.1468310000000002</v>
      </c>
      <c r="C3" s="2">
        <v>0.15212609999999999</v>
      </c>
      <c r="D3" s="2">
        <v>0.21609339999999999</v>
      </c>
      <c r="E3" s="2">
        <v>0.62948219999999999</v>
      </c>
      <c r="F3" s="2">
        <v>3.1467700000000001E-2</v>
      </c>
      <c r="G3" s="2">
        <v>0.10274949999999999</v>
      </c>
      <c r="H3" s="2">
        <v>0.63490000000000002</v>
      </c>
      <c r="I3" s="2">
        <v>8.55601E-2</v>
      </c>
      <c r="J3" s="2">
        <v>0.1093847</v>
      </c>
    </row>
    <row r="4" spans="1:10" x14ac:dyDescent="0.6">
      <c r="A4" s="1" t="s">
        <v>2</v>
      </c>
      <c r="B4" s="2">
        <v>2.3139090000000002</v>
      </c>
      <c r="C4" s="2">
        <v>0.16467109999999999</v>
      </c>
      <c r="D4" s="2">
        <v>0.27514359999999999</v>
      </c>
      <c r="E4" s="2">
        <v>0.69596800000000003</v>
      </c>
      <c r="F4" s="2">
        <v>5.5825300000000001E-2</v>
      </c>
      <c r="G4" s="2">
        <v>0.1205702</v>
      </c>
      <c r="H4" s="2">
        <v>0.64159999999999995</v>
      </c>
      <c r="I4" s="2">
        <v>9.0873099999999998E-2</v>
      </c>
      <c r="J4" s="2">
        <v>0.1259641</v>
      </c>
    </row>
    <row r="5" spans="1:10" x14ac:dyDescent="0.6">
      <c r="A5" s="1" t="s">
        <v>3</v>
      </c>
      <c r="B5" s="2">
        <v>2.1425809999999998</v>
      </c>
      <c r="C5" s="2">
        <v>0.1096866</v>
      </c>
      <c r="D5" s="2" t="s">
        <v>19</v>
      </c>
      <c r="E5" s="2">
        <v>1.0367500000000001</v>
      </c>
      <c r="F5" s="2">
        <v>3.5795100000000003E-2</v>
      </c>
      <c r="G5" s="2">
        <v>0.15116789999999999</v>
      </c>
      <c r="H5" s="2">
        <v>0.87</v>
      </c>
      <c r="I5" s="2">
        <v>8.7427000000000005E-2</v>
      </c>
      <c r="J5" s="2">
        <v>0.13308139999999999</v>
      </c>
    </row>
    <row r="6" spans="1:10" x14ac:dyDescent="0.6">
      <c r="A6" s="1" t="s">
        <v>4</v>
      </c>
      <c r="B6" s="2">
        <v>1.4236519999999999</v>
      </c>
      <c r="C6" s="2">
        <v>8.3771700000000004E-2</v>
      </c>
      <c r="D6" s="2">
        <v>0.1562335</v>
      </c>
      <c r="E6" s="2">
        <v>0.97603649999999997</v>
      </c>
      <c r="F6" s="2">
        <v>9.0871400000000005E-2</v>
      </c>
      <c r="G6" s="2">
        <v>0.13813690000000001</v>
      </c>
      <c r="H6" s="2">
        <v>1.0531999999999999</v>
      </c>
      <c r="I6" s="2">
        <v>9.75742E-2</v>
      </c>
      <c r="J6" s="2">
        <v>0.165885</v>
      </c>
    </row>
    <row r="7" spans="1:10" x14ac:dyDescent="0.6">
      <c r="A7" s="1" t="s">
        <v>5</v>
      </c>
      <c r="B7" s="2">
        <v>1.8398220000000001</v>
      </c>
      <c r="C7" s="2">
        <v>6.52388E-2</v>
      </c>
      <c r="D7" s="2" t="s">
        <v>19</v>
      </c>
      <c r="E7" s="2">
        <v>0.83210870000000003</v>
      </c>
      <c r="F7" s="2">
        <v>5.43096E-2</v>
      </c>
      <c r="G7" s="2">
        <v>0.13198850000000001</v>
      </c>
      <c r="H7" s="2">
        <v>0.77569999999999995</v>
      </c>
      <c r="I7" s="2">
        <v>8.1165200000000007E-2</v>
      </c>
      <c r="J7" s="2">
        <v>0.1603263</v>
      </c>
    </row>
    <row r="8" spans="1:10" x14ac:dyDescent="0.6">
      <c r="A8" s="1" t="s">
        <v>6</v>
      </c>
      <c r="B8" s="2">
        <v>2.765447</v>
      </c>
      <c r="C8" s="2">
        <v>0.2222642</v>
      </c>
      <c r="D8" s="2">
        <v>0.29273549999999998</v>
      </c>
      <c r="E8" s="2">
        <v>1.4359949999999999</v>
      </c>
      <c r="F8" s="2">
        <v>0.1046395</v>
      </c>
      <c r="G8" s="2">
        <v>0.1839546</v>
      </c>
      <c r="H8" s="2">
        <v>1.4516</v>
      </c>
      <c r="I8" s="2">
        <v>0.15232299999999999</v>
      </c>
      <c r="J8" s="2">
        <v>0.2164489</v>
      </c>
    </row>
    <row r="9" spans="1:10" x14ac:dyDescent="0.6">
      <c r="A9" s="3" t="s">
        <v>7</v>
      </c>
      <c r="B9" s="4">
        <f>AVERAGE(B3:B8)</f>
        <v>2.1053736666666665</v>
      </c>
      <c r="C9" s="4">
        <f>AVERAGE(C3:C8)</f>
        <v>0.13295975000000002</v>
      </c>
      <c r="D9" s="4">
        <f>AVERAGE(D3:D8)</f>
        <v>0.23505149999999997</v>
      </c>
      <c r="E9" s="4">
        <f t="shared" ref="E9" si="0">AVERAGE(E3:E8)</f>
        <v>0.9343900666666668</v>
      </c>
      <c r="F9" s="4">
        <f t="shared" ref="F9:H9" si="1">AVERAGE(F3:F8)</f>
        <v>6.2151433333333339E-2</v>
      </c>
      <c r="G9" s="4">
        <f>AVERAGE(G3:G8)</f>
        <v>0.13809460000000001</v>
      </c>
      <c r="H9" s="4">
        <f t="shared" si="1"/>
        <v>0.90449999999999997</v>
      </c>
      <c r="I9" s="4">
        <f t="shared" ref="I9" si="2">AVERAGE(I3:I8)</f>
        <v>9.9153766666666657E-2</v>
      </c>
      <c r="J9" s="4">
        <f>AVERAGE(J3:J8)</f>
        <v>0.15184839999999999</v>
      </c>
    </row>
    <row r="10" spans="1:10" x14ac:dyDescent="0.6">
      <c r="A10" s="3" t="s">
        <v>8</v>
      </c>
      <c r="B10" s="4">
        <f>MEDIAN(B3:B8)</f>
        <v>2.1447060000000002</v>
      </c>
      <c r="C10" s="4">
        <f>MEDIAN(C3:C8)</f>
        <v>0.13090635</v>
      </c>
      <c r="D10" s="4">
        <f>MEDIAN(D3:D8)</f>
        <v>0.24561849999999999</v>
      </c>
      <c r="E10" s="4">
        <f t="shared" ref="E10" si="3">MEDIAN(E3:E8)</f>
        <v>0.9040726</v>
      </c>
      <c r="F10" s="4">
        <f t="shared" ref="F10:H10" si="4">MEDIAN(F3:F8)</f>
        <v>5.5067450000000004E-2</v>
      </c>
      <c r="G10" s="4">
        <f>MEDIAN(G3:G8)</f>
        <v>0.13506270000000001</v>
      </c>
      <c r="H10" s="4">
        <f t="shared" si="4"/>
        <v>0.82284999999999997</v>
      </c>
      <c r="I10" s="4">
        <f t="shared" ref="I10" si="5">MEDIAN(I3:I8)</f>
        <v>8.9150050000000008E-2</v>
      </c>
      <c r="J10" s="4">
        <f>MEDIAN(J3:J8)</f>
        <v>0.14670385</v>
      </c>
    </row>
    <row r="12" spans="1:10" x14ac:dyDescent="0.6">
      <c r="A12" s="1" t="s">
        <v>0</v>
      </c>
      <c r="B12" s="37" t="s">
        <v>17</v>
      </c>
      <c r="C12" s="38"/>
      <c r="D12" s="6"/>
      <c r="E12" s="37" t="s">
        <v>16</v>
      </c>
      <c r="F12" s="38"/>
      <c r="G12" s="6"/>
      <c r="H12" s="37">
        <v>2015</v>
      </c>
      <c r="I12" s="38"/>
    </row>
    <row r="13" spans="1:10" x14ac:dyDescent="0.6">
      <c r="A13" s="1"/>
      <c r="B13" s="1" t="s">
        <v>10</v>
      </c>
      <c r="C13" s="1" t="s">
        <v>9</v>
      </c>
      <c r="D13" s="5" t="s">
        <v>18</v>
      </c>
      <c r="E13" s="1" t="s">
        <v>10</v>
      </c>
      <c r="F13" s="1" t="s">
        <v>9</v>
      </c>
      <c r="G13" s="5" t="s">
        <v>18</v>
      </c>
      <c r="H13" s="1" t="s">
        <v>10</v>
      </c>
      <c r="I13" s="1" t="s">
        <v>9</v>
      </c>
      <c r="J13" s="5" t="s">
        <v>18</v>
      </c>
    </row>
    <row r="14" spans="1:10" x14ac:dyDescent="0.6">
      <c r="A14" s="1" t="s">
        <v>11</v>
      </c>
      <c r="B14" s="2">
        <v>1.94052</v>
      </c>
      <c r="C14" s="7">
        <v>0.19381670000000001</v>
      </c>
      <c r="D14" s="2">
        <v>0.42904700000000001</v>
      </c>
      <c r="E14" s="2">
        <v>1.1987559999999999</v>
      </c>
      <c r="F14" s="7">
        <v>0.12355579999999999</v>
      </c>
      <c r="G14" s="2">
        <v>0.37414500000000001</v>
      </c>
      <c r="H14" s="2">
        <v>1.1151599999999999</v>
      </c>
      <c r="I14" s="7">
        <v>0.1093257</v>
      </c>
      <c r="J14" s="2">
        <v>0.1989737</v>
      </c>
    </row>
    <row r="15" spans="1:10" x14ac:dyDescent="0.6">
      <c r="A15" s="1" t="s">
        <v>12</v>
      </c>
      <c r="B15" s="2">
        <v>2.4498060000000002</v>
      </c>
      <c r="C15" s="7">
        <v>0.2247488</v>
      </c>
      <c r="D15" s="2">
        <v>0.3016414</v>
      </c>
      <c r="E15" s="2">
        <v>1.3958330000000001</v>
      </c>
      <c r="F15" s="7">
        <v>0.13302140000000001</v>
      </c>
      <c r="G15" s="2">
        <v>0.27286650000000001</v>
      </c>
      <c r="H15" s="2">
        <v>1.3112699999999999</v>
      </c>
      <c r="I15" s="7">
        <v>0.14975450000000001</v>
      </c>
      <c r="J15" s="2">
        <v>0.27755999999999997</v>
      </c>
    </row>
    <row r="16" spans="1:10" x14ac:dyDescent="0.6">
      <c r="A16" s="1" t="s">
        <v>13</v>
      </c>
      <c r="B16" s="2">
        <v>2.3325999999999998</v>
      </c>
      <c r="C16" s="7">
        <v>0.20186979999999999</v>
      </c>
      <c r="D16" s="2">
        <v>0.2703334</v>
      </c>
      <c r="E16" s="2">
        <v>1.183697</v>
      </c>
      <c r="F16" s="7">
        <v>0.1486779</v>
      </c>
      <c r="G16" s="2">
        <v>0.30278290000000002</v>
      </c>
      <c r="H16" s="2">
        <v>1.1375900000000001</v>
      </c>
      <c r="I16" s="7">
        <v>0.17065559999999999</v>
      </c>
      <c r="J16" s="2">
        <v>0.1989737</v>
      </c>
    </row>
    <row r="17" spans="1:10" x14ac:dyDescent="0.6">
      <c r="A17" s="1" t="s">
        <v>14</v>
      </c>
      <c r="B17" s="2">
        <v>2.259385</v>
      </c>
      <c r="C17" s="7">
        <v>0.20611860000000001</v>
      </c>
      <c r="D17" s="2">
        <v>0.27364539999999998</v>
      </c>
      <c r="E17" s="2">
        <v>1.204121</v>
      </c>
      <c r="F17" s="7">
        <v>0.1327564</v>
      </c>
      <c r="G17" s="2">
        <v>0.1671105</v>
      </c>
      <c r="H17" s="2">
        <v>1.19434</v>
      </c>
      <c r="I17" s="7">
        <v>0.1270616</v>
      </c>
      <c r="J17" s="2">
        <v>0.18292120000000001</v>
      </c>
    </row>
    <row r="18" spans="1:10" x14ac:dyDescent="0.6">
      <c r="A18" s="1" t="s">
        <v>15</v>
      </c>
      <c r="B18" s="2">
        <v>2.8637730000000001</v>
      </c>
      <c r="C18" s="7">
        <v>0.28266859999999999</v>
      </c>
      <c r="D18" s="2">
        <v>0.28958669999999997</v>
      </c>
      <c r="E18" s="2">
        <v>1.8638939999999999</v>
      </c>
      <c r="F18" s="7">
        <v>0.1826815</v>
      </c>
      <c r="G18" s="2">
        <v>0.35494569999999998</v>
      </c>
      <c r="H18" s="2">
        <v>1.737762</v>
      </c>
      <c r="I18" s="7">
        <v>0.1984795</v>
      </c>
      <c r="J18" s="2">
        <v>0.31138379999999999</v>
      </c>
    </row>
    <row r="19" spans="1:10" x14ac:dyDescent="0.6">
      <c r="A19" s="3" t="s">
        <v>7</v>
      </c>
      <c r="B19" s="4">
        <f>AVERAGE(B14:B17)</f>
        <v>2.2455777499999998</v>
      </c>
      <c r="C19" s="7">
        <v>0.20663847500000002</v>
      </c>
      <c r="D19" s="4">
        <f>AVERAGE(D14:D17)</f>
        <v>0.31866679999999997</v>
      </c>
      <c r="E19" s="4">
        <f t="shared" ref="E19" si="6">AVERAGE(E14:E17)</f>
        <v>1.2456017500000001</v>
      </c>
      <c r="F19" s="7">
        <v>0.13450287499999999</v>
      </c>
      <c r="G19" s="4">
        <f>AVERAGE(G14:G17)</f>
        <v>0.27922622499999999</v>
      </c>
      <c r="H19" s="4">
        <f t="shared" ref="H19" si="7">AVERAGE(H14:H17)</f>
        <v>1.1895899999999999</v>
      </c>
      <c r="I19" s="7">
        <v>0.13919935</v>
      </c>
      <c r="J19" s="4">
        <f>AVERAGE(J14:J17)</f>
        <v>0.21460715</v>
      </c>
    </row>
    <row r="20" spans="1:10" x14ac:dyDescent="0.6">
      <c r="A20" s="3" t="s">
        <v>8</v>
      </c>
      <c r="B20" s="4">
        <f>MEDIAN(B14:B18)</f>
        <v>2.3325999999999998</v>
      </c>
      <c r="C20" s="7">
        <v>0.20611860000000001</v>
      </c>
      <c r="D20" s="4">
        <f>MEDIAN(D14:D18)</f>
        <v>0.28958669999999997</v>
      </c>
      <c r="E20" s="4">
        <f t="shared" ref="E20" si="8">MEDIAN(E14:E18)</f>
        <v>1.204121</v>
      </c>
      <c r="F20" s="7">
        <v>0.13302140000000001</v>
      </c>
      <c r="G20" s="4">
        <f>MEDIAN(G14:G18)</f>
        <v>0.30278290000000002</v>
      </c>
      <c r="H20" s="4">
        <f t="shared" ref="H20" si="9">MEDIAN(H14:H18)</f>
        <v>1.19434</v>
      </c>
      <c r="I20" s="7">
        <v>0.14975450000000001</v>
      </c>
      <c r="J20" s="4">
        <f>MEDIAN(J14:J18)</f>
        <v>0.1989737</v>
      </c>
    </row>
  </sheetData>
  <mergeCells count="6">
    <mergeCell ref="B1:C1"/>
    <mergeCell ref="E1:F1"/>
    <mergeCell ref="H1:I1"/>
    <mergeCell ref="B12:C12"/>
    <mergeCell ref="E12:F12"/>
    <mergeCell ref="H12:I1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A7" zoomScale="115" zoomScaleNormal="115" workbookViewId="0">
      <selection activeCell="M20" sqref="A14:M20"/>
    </sheetView>
  </sheetViews>
  <sheetFormatPr defaultColWidth="11" defaultRowHeight="15.6" x14ac:dyDescent="0.6"/>
  <cols>
    <col min="1" max="1" width="18" style="11" customWidth="1"/>
    <col min="2" max="2" width="11.25" style="14" customWidth="1"/>
    <col min="3" max="13" width="11" style="14"/>
    <col min="14" max="14" width="11" style="16"/>
  </cols>
  <sheetData>
    <row r="1" spans="1:14" s="36" customFormat="1" x14ac:dyDescent="0.6">
      <c r="A1" s="44" t="s">
        <v>35</v>
      </c>
      <c r="B1" s="40" t="s">
        <v>40</v>
      </c>
      <c r="C1" s="40"/>
      <c r="D1" s="40"/>
      <c r="E1" s="41"/>
      <c r="F1" s="39" t="s">
        <v>41</v>
      </c>
      <c r="G1" s="40"/>
      <c r="H1" s="40"/>
      <c r="I1" s="41"/>
      <c r="J1" s="40" t="s">
        <v>42</v>
      </c>
      <c r="K1" s="40"/>
      <c r="L1" s="40"/>
      <c r="M1" s="42"/>
      <c r="N1" s="35"/>
    </row>
    <row r="2" spans="1:14" x14ac:dyDescent="0.6">
      <c r="A2" s="45"/>
      <c r="B2" s="29" t="s">
        <v>10</v>
      </c>
      <c r="C2" s="29" t="s">
        <v>33</v>
      </c>
      <c r="D2" s="29" t="s">
        <v>34</v>
      </c>
      <c r="E2" s="29" t="s">
        <v>25</v>
      </c>
      <c r="F2" s="33" t="s">
        <v>10</v>
      </c>
      <c r="G2" s="29" t="s">
        <v>33</v>
      </c>
      <c r="H2" s="29" t="s">
        <v>34</v>
      </c>
      <c r="I2" s="31" t="s">
        <v>25</v>
      </c>
      <c r="J2" s="33" t="s">
        <v>10</v>
      </c>
      <c r="K2" s="29" t="s">
        <v>33</v>
      </c>
      <c r="L2" s="29" t="s">
        <v>34</v>
      </c>
      <c r="M2" s="29" t="s">
        <v>25</v>
      </c>
    </row>
    <row r="3" spans="1:14" x14ac:dyDescent="0.6">
      <c r="A3" s="19" t="s">
        <v>1</v>
      </c>
      <c r="B3" s="26">
        <v>2.0647380000000002</v>
      </c>
      <c r="C3" s="26">
        <v>3.547555</v>
      </c>
      <c r="D3" s="26">
        <v>0.1590723</v>
      </c>
      <c r="E3" s="32">
        <v>0.21609339999999999</v>
      </c>
      <c r="F3" s="34">
        <v>0.63109210000000004</v>
      </c>
      <c r="G3" s="26">
        <v>1.0054399999999999</v>
      </c>
      <c r="H3" s="26">
        <v>6.3087500000000005E-2</v>
      </c>
      <c r="I3" s="32">
        <v>0.10274949999999999</v>
      </c>
      <c r="J3" s="26">
        <v>0.75931610000000005</v>
      </c>
      <c r="K3" s="26">
        <v>1.1228229999999999</v>
      </c>
      <c r="L3" s="28">
        <v>8.0872200000000005E-2</v>
      </c>
      <c r="M3" s="26">
        <v>0.126747</v>
      </c>
    </row>
    <row r="4" spans="1:14" x14ac:dyDescent="0.6">
      <c r="A4" s="19" t="s">
        <v>2</v>
      </c>
      <c r="B4" s="26">
        <v>2.2489509999999999</v>
      </c>
      <c r="C4" s="26">
        <v>3.7808410000000001</v>
      </c>
      <c r="D4" s="26">
        <v>0.16260050000000001</v>
      </c>
      <c r="E4" s="32">
        <v>0.27514359999999999</v>
      </c>
      <c r="F4" s="34">
        <v>0.70158889999999996</v>
      </c>
      <c r="G4" s="26">
        <v>0.84654359999999995</v>
      </c>
      <c r="H4" s="26">
        <v>6.8481799999999995E-2</v>
      </c>
      <c r="I4" s="32">
        <v>0.1205702</v>
      </c>
      <c r="J4" s="26">
        <v>0.7882517</v>
      </c>
      <c r="K4" s="26">
        <v>0.91013219999999995</v>
      </c>
      <c r="L4" s="28">
        <v>8.9441099999999996E-2</v>
      </c>
      <c r="M4" s="26">
        <v>0.13821449999999999</v>
      </c>
    </row>
    <row r="5" spans="1:14" x14ac:dyDescent="0.6">
      <c r="A5" s="19" t="s">
        <v>3</v>
      </c>
      <c r="B5" s="26">
        <v>2.2251319999999999</v>
      </c>
      <c r="C5" s="26">
        <v>2.7834240000000001</v>
      </c>
      <c r="D5" s="26">
        <v>9.6320500000000003E-2</v>
      </c>
      <c r="E5" s="32" t="s">
        <v>19</v>
      </c>
      <c r="F5" s="34">
        <v>1.047793</v>
      </c>
      <c r="G5" s="26">
        <v>1.127648</v>
      </c>
      <c r="H5" s="26">
        <v>7.9985000000000001E-2</v>
      </c>
      <c r="I5" s="32">
        <v>0.15116789999999999</v>
      </c>
      <c r="J5" s="26">
        <v>1.0985799999999999</v>
      </c>
      <c r="K5" s="26">
        <v>1.162695</v>
      </c>
      <c r="L5" s="28">
        <v>9.6716300000000005E-2</v>
      </c>
      <c r="M5" s="26">
        <v>0.14504120000000001</v>
      </c>
    </row>
    <row r="6" spans="1:14" x14ac:dyDescent="0.6">
      <c r="A6" s="19" t="s">
        <v>4</v>
      </c>
      <c r="B6" s="26">
        <v>1.4161220000000001</v>
      </c>
      <c r="C6" s="26">
        <v>2.2663289999999998</v>
      </c>
      <c r="D6" s="26">
        <v>0.10390679999999999</v>
      </c>
      <c r="E6" s="32">
        <v>0.1562335</v>
      </c>
      <c r="F6" s="34">
        <v>0.97562439999999995</v>
      </c>
      <c r="G6" s="26">
        <v>1.3405309999999999</v>
      </c>
      <c r="H6" s="26">
        <v>7.9300700000000002E-2</v>
      </c>
      <c r="I6" s="32">
        <v>0.13813690000000001</v>
      </c>
      <c r="J6" s="26">
        <v>1.0951040000000001</v>
      </c>
      <c r="K6" s="26">
        <v>1.413913</v>
      </c>
      <c r="L6" s="28">
        <v>9.7011700000000006E-2</v>
      </c>
      <c r="M6" s="26">
        <v>0.15328339999999999</v>
      </c>
    </row>
    <row r="7" spans="1:14" x14ac:dyDescent="0.6">
      <c r="A7" s="19" t="s">
        <v>5</v>
      </c>
      <c r="B7" s="26">
        <v>1.853235</v>
      </c>
      <c r="C7" s="26">
        <v>2.0184060000000001</v>
      </c>
      <c r="D7" s="26">
        <v>6.7102099999999998E-2</v>
      </c>
      <c r="E7" s="32" t="s">
        <v>19</v>
      </c>
      <c r="F7" s="34">
        <v>0.83868240000000005</v>
      </c>
      <c r="G7" s="26">
        <v>1.0426899999999999</v>
      </c>
      <c r="H7" s="26">
        <v>6.0048400000000002E-2</v>
      </c>
      <c r="I7" s="32">
        <v>0.13198850000000001</v>
      </c>
      <c r="J7" s="26">
        <v>1.051612</v>
      </c>
      <c r="K7" s="26">
        <v>1.230737</v>
      </c>
      <c r="L7" s="28">
        <v>8.5701200000000005E-2</v>
      </c>
      <c r="M7" s="26">
        <v>0.16236149999999999</v>
      </c>
    </row>
    <row r="8" spans="1:14" s="11" customFormat="1" x14ac:dyDescent="0.6">
      <c r="A8" s="19" t="s">
        <v>6</v>
      </c>
      <c r="B8" s="26">
        <v>2.7250359999999998</v>
      </c>
      <c r="C8" s="26">
        <v>3.989099</v>
      </c>
      <c r="D8" s="26">
        <v>0.2380903</v>
      </c>
      <c r="E8" s="32">
        <v>0.29273549999999998</v>
      </c>
      <c r="F8" s="34">
        <v>1.434671</v>
      </c>
      <c r="G8" s="26">
        <v>1.899907</v>
      </c>
      <c r="H8" s="26">
        <v>0.14036750000000001</v>
      </c>
      <c r="I8" s="32">
        <v>0.1839546</v>
      </c>
      <c r="J8" s="26">
        <v>1.6779599999999999</v>
      </c>
      <c r="K8" s="26">
        <v>2.0566949999999999</v>
      </c>
      <c r="L8" s="28">
        <v>0.16116610000000001</v>
      </c>
      <c r="M8" s="26">
        <v>0.2176691</v>
      </c>
      <c r="N8" s="16"/>
    </row>
    <row r="9" spans="1:14" x14ac:dyDescent="0.6">
      <c r="A9" s="19" t="s">
        <v>7</v>
      </c>
      <c r="B9" s="26">
        <f>AVERAGE(B3:B8)</f>
        <v>2.0888689999999999</v>
      </c>
      <c r="C9" s="26">
        <f>AVERAGE(C3:C8)</f>
        <v>3.0642756666666671</v>
      </c>
      <c r="D9" s="26">
        <f>AVERAGE(D3:D8)</f>
        <v>0.13784874999999999</v>
      </c>
      <c r="E9" s="32">
        <f>AVERAGE(E3:E8)</f>
        <v>0.23505149999999997</v>
      </c>
      <c r="F9" s="34">
        <f t="shared" ref="F9:L9" si="0">AVERAGE(F3:F8)</f>
        <v>0.9382419666666667</v>
      </c>
      <c r="G9" s="26">
        <f t="shared" si="0"/>
        <v>1.2104599333333332</v>
      </c>
      <c r="H9" s="26">
        <f>AVERAGE(H3:H8)</f>
        <v>8.1878483333333321E-2</v>
      </c>
      <c r="I9" s="32">
        <f>AVERAGE(I3:I8)</f>
        <v>0.13809460000000001</v>
      </c>
      <c r="J9" s="26">
        <f t="shared" si="0"/>
        <v>1.0784706333333332</v>
      </c>
      <c r="K9" s="26">
        <f t="shared" si="0"/>
        <v>1.3161658666666665</v>
      </c>
      <c r="L9" s="27">
        <f t="shared" si="0"/>
        <v>0.10181810000000001</v>
      </c>
      <c r="M9" s="26">
        <f>AVERAGE(M3:M8)</f>
        <v>0.15721944999999996</v>
      </c>
    </row>
    <row r="10" spans="1:14" x14ac:dyDescent="0.6">
      <c r="A10" s="46" t="s">
        <v>8</v>
      </c>
      <c r="B10" s="29">
        <v>2.0499999999999998</v>
      </c>
      <c r="C10" s="29">
        <v>2.97</v>
      </c>
      <c r="D10" s="29">
        <v>0.13</v>
      </c>
      <c r="E10" s="31">
        <v>0.24</v>
      </c>
      <c r="F10" s="33">
        <f t="shared" ref="F10:L10" si="1">MEDIAN(F3:F8)</f>
        <v>0.9071534</v>
      </c>
      <c r="G10" s="29">
        <v>1.1499999999999999</v>
      </c>
      <c r="H10" s="29">
        <v>0.08</v>
      </c>
      <c r="I10" s="31">
        <f>MEDIAN(I3:I8)</f>
        <v>0.13506270000000001</v>
      </c>
      <c r="J10" s="29">
        <v>1.06</v>
      </c>
      <c r="K10" s="29">
        <f t="shared" si="1"/>
        <v>1.1967159999999999</v>
      </c>
      <c r="L10" s="30">
        <f t="shared" si="1"/>
        <v>9.30787E-2</v>
      </c>
      <c r="M10" s="29">
        <f>MEDIAN(M3:M8)</f>
        <v>0.1491623</v>
      </c>
    </row>
    <row r="11" spans="1:14" x14ac:dyDescent="0.6">
      <c r="A11" s="47"/>
    </row>
    <row r="12" spans="1:14" x14ac:dyDescent="0.6">
      <c r="A12" s="44" t="s">
        <v>39</v>
      </c>
      <c r="B12" s="40" t="s">
        <v>40</v>
      </c>
      <c r="C12" s="40"/>
      <c r="D12" s="40"/>
      <c r="E12" s="41"/>
      <c r="F12" s="39" t="s">
        <v>41</v>
      </c>
      <c r="G12" s="40"/>
      <c r="H12" s="40"/>
      <c r="I12" s="41"/>
      <c r="J12" s="40" t="s">
        <v>42</v>
      </c>
      <c r="K12" s="40"/>
      <c r="L12" s="40"/>
      <c r="M12" s="42"/>
    </row>
    <row r="13" spans="1:14" x14ac:dyDescent="0.6">
      <c r="A13" s="45"/>
      <c r="B13" s="29" t="s">
        <v>10</v>
      </c>
      <c r="C13" s="29" t="s">
        <v>33</v>
      </c>
      <c r="D13" s="29" t="s">
        <v>34</v>
      </c>
      <c r="E13" s="29" t="s">
        <v>25</v>
      </c>
      <c r="F13" s="33" t="s">
        <v>10</v>
      </c>
      <c r="G13" s="29" t="s">
        <v>33</v>
      </c>
      <c r="H13" s="29" t="s">
        <v>34</v>
      </c>
      <c r="I13" s="31" t="s">
        <v>25</v>
      </c>
      <c r="J13" s="33" t="s">
        <v>10</v>
      </c>
      <c r="K13" s="29" t="s">
        <v>33</v>
      </c>
      <c r="L13" s="29" t="s">
        <v>34</v>
      </c>
      <c r="M13" s="29" t="s">
        <v>25</v>
      </c>
    </row>
    <row r="14" spans="1:14" x14ac:dyDescent="0.6">
      <c r="A14" s="19" t="s">
        <v>11</v>
      </c>
      <c r="B14" s="26">
        <v>1.880504</v>
      </c>
      <c r="C14" s="26">
        <v>3.1501969999999999</v>
      </c>
      <c r="D14" s="26">
        <v>0.1927517</v>
      </c>
      <c r="E14" s="26">
        <v>0.44037330000000002</v>
      </c>
      <c r="F14" s="34">
        <v>1.208655</v>
      </c>
      <c r="G14" s="26">
        <v>1.610646</v>
      </c>
      <c r="H14" s="26">
        <v>0.12855</v>
      </c>
      <c r="I14" s="32">
        <v>0.37414500000000001</v>
      </c>
      <c r="J14" s="34">
        <v>1.184185</v>
      </c>
      <c r="K14" s="26">
        <v>1.601437</v>
      </c>
      <c r="L14" s="26">
        <v>0.11496339999999999</v>
      </c>
      <c r="M14" s="26">
        <v>0.41279559999999998</v>
      </c>
    </row>
    <row r="15" spans="1:14" x14ac:dyDescent="0.6">
      <c r="A15" s="19" t="s">
        <v>12</v>
      </c>
      <c r="B15" s="26">
        <v>2.363022</v>
      </c>
      <c r="C15" s="26">
        <v>2.8974000000000002</v>
      </c>
      <c r="D15" s="26">
        <v>0.22241649999999999</v>
      </c>
      <c r="E15" s="26">
        <v>0.30603740000000001</v>
      </c>
      <c r="F15" s="34">
        <v>1.4021049999999999</v>
      </c>
      <c r="G15" s="26">
        <v>1.7831520000000001</v>
      </c>
      <c r="H15" s="26">
        <v>0.14784700000000001</v>
      </c>
      <c r="I15" s="32">
        <v>0.26978380000000002</v>
      </c>
      <c r="J15" s="34">
        <v>1.414542</v>
      </c>
      <c r="K15" s="26">
        <v>1.820263</v>
      </c>
      <c r="L15" s="26">
        <v>0.1642933</v>
      </c>
      <c r="M15" s="26">
        <v>0.23557069999999999</v>
      </c>
    </row>
    <row r="16" spans="1:14" x14ac:dyDescent="0.6">
      <c r="A16" s="19" t="s">
        <v>13</v>
      </c>
      <c r="B16" s="26">
        <v>2.2674729999999998</v>
      </c>
      <c r="C16" s="26">
        <v>3.2682980000000001</v>
      </c>
      <c r="D16" s="26">
        <v>0.20678440000000001</v>
      </c>
      <c r="E16" s="26">
        <v>0.2703334</v>
      </c>
      <c r="F16" s="34">
        <v>1.188569</v>
      </c>
      <c r="G16" s="26">
        <v>1.726389</v>
      </c>
      <c r="H16" s="26">
        <v>0.13389609999999999</v>
      </c>
      <c r="I16" s="32">
        <v>0.1953781</v>
      </c>
      <c r="J16" s="34">
        <v>1.4098839999999999</v>
      </c>
      <c r="K16" s="26">
        <v>1.8367929999999999</v>
      </c>
      <c r="L16" s="26">
        <v>0.16301789999999999</v>
      </c>
      <c r="M16" s="26">
        <v>0.24769260000000001</v>
      </c>
    </row>
    <row r="17" spans="1:14" s="11" customFormat="1" x14ac:dyDescent="0.6">
      <c r="A17" s="19" t="s">
        <v>14</v>
      </c>
      <c r="B17" s="26">
        <v>2.4517319999999998</v>
      </c>
      <c r="C17" s="26">
        <v>3.4616009999999999</v>
      </c>
      <c r="D17" s="26">
        <v>0.2185127</v>
      </c>
      <c r="E17" s="26">
        <v>0.27364539999999998</v>
      </c>
      <c r="F17" s="34">
        <v>1.216216</v>
      </c>
      <c r="G17" s="26">
        <v>1.4612849999999999</v>
      </c>
      <c r="H17" s="26">
        <v>0.13635610000000001</v>
      </c>
      <c r="I17" s="32">
        <v>0.1671105</v>
      </c>
      <c r="J17" s="34">
        <v>1.357818</v>
      </c>
      <c r="K17" s="26">
        <v>1.5402659999999999</v>
      </c>
      <c r="L17" s="26">
        <v>0.13872860000000001</v>
      </c>
      <c r="M17" s="26">
        <v>0.17434849999999999</v>
      </c>
      <c r="N17" s="16"/>
    </row>
    <row r="18" spans="1:14" s="11" customFormat="1" x14ac:dyDescent="0.6">
      <c r="A18" s="19" t="s">
        <v>15</v>
      </c>
      <c r="B18" s="26">
        <v>2.726458</v>
      </c>
      <c r="C18" s="26">
        <v>3.9323299999999999</v>
      </c>
      <c r="D18" s="26">
        <v>0.27023720000000001</v>
      </c>
      <c r="E18" s="26">
        <v>0.28958669999999997</v>
      </c>
      <c r="F18" s="34">
        <v>1.87588</v>
      </c>
      <c r="G18" s="26">
        <v>2.714216</v>
      </c>
      <c r="H18" s="26">
        <v>0.18677089999999999</v>
      </c>
      <c r="I18" s="32">
        <v>0.35494569999999998</v>
      </c>
      <c r="J18" s="34">
        <v>1.9377580000000001</v>
      </c>
      <c r="K18" s="26">
        <v>2.786702</v>
      </c>
      <c r="L18" s="26">
        <v>0.21627869999999999</v>
      </c>
      <c r="M18" s="26">
        <v>0.3473601</v>
      </c>
      <c r="N18" s="16"/>
    </row>
    <row r="19" spans="1:14" s="10" customFormat="1" x14ac:dyDescent="0.6">
      <c r="A19" s="19" t="s">
        <v>7</v>
      </c>
      <c r="B19" s="26">
        <v>2.3199999999999998</v>
      </c>
      <c r="C19" s="26">
        <v>3.32</v>
      </c>
      <c r="D19" s="26">
        <v>0.22</v>
      </c>
      <c r="E19" s="26">
        <f>AVERAGE(E14:E17)</f>
        <v>0.32259737499999996</v>
      </c>
      <c r="F19" s="34">
        <v>1.35</v>
      </c>
      <c r="G19" s="26">
        <v>1.84</v>
      </c>
      <c r="H19" s="26">
        <f>AVERAGE(H13:H18)</f>
        <v>0.14668401999999997</v>
      </c>
      <c r="I19" s="32">
        <v>0.27</v>
      </c>
      <c r="J19" s="34">
        <v>1.44</v>
      </c>
      <c r="K19" s="26">
        <v>1.91</v>
      </c>
      <c r="L19" s="26">
        <f>AVERAGE(L14:L18)</f>
        <v>0.15945638000000001</v>
      </c>
      <c r="M19" s="26">
        <v>0.28999999999999998</v>
      </c>
      <c r="N19" s="17"/>
    </row>
    <row r="20" spans="1:14" s="10" customFormat="1" x14ac:dyDescent="0.6">
      <c r="A20" s="46" t="s">
        <v>8</v>
      </c>
      <c r="B20" s="29">
        <v>2.11</v>
      </c>
      <c r="C20" s="29">
        <v>3.09</v>
      </c>
      <c r="D20" s="29">
        <v>0.21</v>
      </c>
      <c r="E20" s="29">
        <v>0.28000000000000003</v>
      </c>
      <c r="F20" s="33">
        <v>1.21</v>
      </c>
      <c r="G20" s="29">
        <v>1.65</v>
      </c>
      <c r="H20" s="29">
        <v>0.13302140000000001</v>
      </c>
      <c r="I20" s="31">
        <v>0.19</v>
      </c>
      <c r="J20" s="33">
        <v>1.27</v>
      </c>
      <c r="K20" s="29">
        <v>1.72</v>
      </c>
      <c r="L20" s="29">
        <v>0.14000000000000001</v>
      </c>
      <c r="M20" s="29">
        <v>0.18</v>
      </c>
      <c r="N20" s="17"/>
    </row>
  </sheetData>
  <mergeCells count="8">
    <mergeCell ref="A12:A13"/>
    <mergeCell ref="A1:A2"/>
    <mergeCell ref="F12:I12"/>
    <mergeCell ref="J12:M12"/>
    <mergeCell ref="B12:E12"/>
    <mergeCell ref="B1:E1"/>
    <mergeCell ref="F1:I1"/>
    <mergeCell ref="J1:M1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E9" sqref="A1:E9"/>
    </sheetView>
  </sheetViews>
  <sheetFormatPr defaultRowHeight="15.6" x14ac:dyDescent="0.6"/>
  <cols>
    <col min="1" max="1" width="13.25" style="18" bestFit="1" customWidth="1"/>
    <col min="2" max="4" width="9.5" style="12" bestFit="1" customWidth="1"/>
    <col min="5" max="5" width="9" style="12"/>
  </cols>
  <sheetData>
    <row r="1" spans="1:8" x14ac:dyDescent="0.6">
      <c r="A1" s="24" t="s">
        <v>35</v>
      </c>
      <c r="B1" s="25" t="s">
        <v>36</v>
      </c>
      <c r="C1" s="25" t="s">
        <v>37</v>
      </c>
      <c r="D1" s="25" t="s">
        <v>38</v>
      </c>
      <c r="E1" s="25">
        <v>2015</v>
      </c>
      <c r="H1" s="14" t="s">
        <v>34</v>
      </c>
    </row>
    <row r="2" spans="1:8" x14ac:dyDescent="0.6">
      <c r="A2" s="19" t="s">
        <v>1</v>
      </c>
      <c r="B2" s="20">
        <v>0.14791029999999999</v>
      </c>
      <c r="C2" s="20">
        <v>0.152396</v>
      </c>
      <c r="D2" s="20">
        <v>6.3077800000000003E-2</v>
      </c>
      <c r="E2" s="20">
        <v>8.0872200000000005E-2</v>
      </c>
      <c r="H2" s="14">
        <v>0.152396</v>
      </c>
    </row>
    <row r="3" spans="1:8" x14ac:dyDescent="0.6">
      <c r="A3" s="19" t="s">
        <v>2</v>
      </c>
      <c r="B3" s="20">
        <v>0.19084660000000001</v>
      </c>
      <c r="C3" s="20">
        <v>0.15919369999999999</v>
      </c>
      <c r="D3" s="20">
        <v>6.8672399999999995E-2</v>
      </c>
      <c r="E3" s="20">
        <v>8.9441099999999996E-2</v>
      </c>
      <c r="H3" s="14">
        <v>0.15919369999999999</v>
      </c>
    </row>
    <row r="4" spans="1:8" x14ac:dyDescent="0.6">
      <c r="A4" s="19" t="s">
        <v>3</v>
      </c>
      <c r="B4" s="20">
        <v>0.11517139999999999</v>
      </c>
      <c r="C4" s="20">
        <v>9.3848399999999998E-2</v>
      </c>
      <c r="D4" s="20">
        <v>8.0185900000000004E-2</v>
      </c>
      <c r="E4" s="20">
        <v>9.6716300000000005E-2</v>
      </c>
      <c r="H4" s="14">
        <v>9.3848399999999998E-2</v>
      </c>
    </row>
    <row r="5" spans="1:8" x14ac:dyDescent="0.6">
      <c r="A5" s="19" t="s">
        <v>4</v>
      </c>
      <c r="B5" s="20">
        <v>0.1107355</v>
      </c>
      <c r="C5" s="20">
        <v>0.1002797</v>
      </c>
      <c r="D5" s="20">
        <v>7.9050400000000007E-2</v>
      </c>
      <c r="E5" s="20">
        <v>9.7011700000000006E-2</v>
      </c>
      <c r="H5" s="14">
        <v>0.1002797</v>
      </c>
    </row>
    <row r="6" spans="1:8" x14ac:dyDescent="0.6">
      <c r="A6" s="19" t="s">
        <v>5</v>
      </c>
      <c r="B6" s="20">
        <v>0.10497239999999999</v>
      </c>
      <c r="C6" s="20">
        <v>7.7967900000000007E-2</v>
      </c>
      <c r="D6" s="20">
        <v>5.99313E-2</v>
      </c>
      <c r="E6" s="20">
        <v>8.5701200000000005E-2</v>
      </c>
      <c r="H6" s="14">
        <v>7.7967900000000007E-2</v>
      </c>
    </row>
    <row r="7" spans="1:8" x14ac:dyDescent="0.6">
      <c r="A7" s="19" t="s">
        <v>6</v>
      </c>
      <c r="B7" s="20">
        <v>0.24109910000000001</v>
      </c>
      <c r="C7" s="20">
        <v>0.2325546</v>
      </c>
      <c r="D7" s="20">
        <v>0.13833219999999999</v>
      </c>
      <c r="E7" s="20">
        <v>0.16116610000000001</v>
      </c>
      <c r="H7" s="14">
        <v>0.2325546</v>
      </c>
    </row>
    <row r="8" spans="1:8" x14ac:dyDescent="0.6">
      <c r="A8" s="21" t="s">
        <v>7</v>
      </c>
      <c r="B8" s="20">
        <f>AVERAGE(B2:B7)</f>
        <v>0.15178921666666667</v>
      </c>
      <c r="C8" s="20">
        <f t="shared" ref="C8:E8" si="0">AVERAGE(C2:C7)</f>
        <v>0.13604005</v>
      </c>
      <c r="D8" s="20">
        <f t="shared" si="0"/>
        <v>8.1541666666666665E-2</v>
      </c>
      <c r="E8" s="20">
        <f t="shared" si="0"/>
        <v>0.10181810000000001</v>
      </c>
      <c r="H8" s="15">
        <f>AVERAGE(H2:H7)</f>
        <v>0.13604005</v>
      </c>
    </row>
    <row r="9" spans="1:8" x14ac:dyDescent="0.6">
      <c r="A9" s="22" t="s">
        <v>8</v>
      </c>
      <c r="B9" s="23">
        <f>MEDIAN(B2:B7)</f>
        <v>0.13154084999999999</v>
      </c>
      <c r="C9" s="23">
        <f t="shared" ref="C9:E9" si="1">MEDIAN(C2:C7)</f>
        <v>0.12633785</v>
      </c>
      <c r="D9" s="23">
        <f t="shared" si="1"/>
        <v>7.3861399999999994E-2</v>
      </c>
      <c r="E9" s="23">
        <f t="shared" si="1"/>
        <v>9.30787E-2</v>
      </c>
      <c r="H9" s="15">
        <f>MEDIAN(H2:H7)</f>
        <v>0.12633785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L25" sqref="L25"/>
    </sheetView>
  </sheetViews>
  <sheetFormatPr defaultColWidth="11" defaultRowHeight="15.6" x14ac:dyDescent="0.6"/>
  <cols>
    <col min="1" max="1" width="17" bestFit="1" customWidth="1"/>
    <col min="8" max="8" width="12.09765625" bestFit="1" customWidth="1"/>
  </cols>
  <sheetData>
    <row r="1" spans="1:13" x14ac:dyDescent="0.6">
      <c r="B1" s="43" t="s">
        <v>17</v>
      </c>
      <c r="C1" s="43"/>
      <c r="D1" s="43"/>
      <c r="E1" s="43" t="s">
        <v>16</v>
      </c>
      <c r="F1" s="43"/>
      <c r="G1" s="43"/>
      <c r="H1" s="43">
        <v>2015</v>
      </c>
      <c r="I1" s="43"/>
      <c r="J1" s="43"/>
    </row>
    <row r="2" spans="1:13" x14ac:dyDescent="0.6">
      <c r="A2" s="9" t="s">
        <v>19</v>
      </c>
      <c r="B2" s="9" t="s">
        <v>10</v>
      </c>
      <c r="C2" s="9" t="s">
        <v>20</v>
      </c>
      <c r="D2" s="9" t="s">
        <v>9</v>
      </c>
      <c r="E2" s="9" t="s">
        <v>18</v>
      </c>
      <c r="F2" s="9" t="s">
        <v>10</v>
      </c>
      <c r="G2" s="9" t="s">
        <v>21</v>
      </c>
      <c r="H2" s="9" t="s">
        <v>9</v>
      </c>
      <c r="I2" s="9" t="s">
        <v>18</v>
      </c>
      <c r="J2" s="9" t="s">
        <v>10</v>
      </c>
      <c r="K2" s="9" t="s">
        <v>21</v>
      </c>
      <c r="L2" s="9" t="s">
        <v>9</v>
      </c>
      <c r="M2" s="9" t="s">
        <v>18</v>
      </c>
    </row>
    <row r="3" spans="1:13" x14ac:dyDescent="0.6">
      <c r="A3" t="s">
        <v>22</v>
      </c>
      <c r="B3" s="8">
        <v>2.1053736666666665</v>
      </c>
      <c r="C3" s="8">
        <v>3.0642756666666671</v>
      </c>
      <c r="D3" s="8">
        <v>0.13295975000000002</v>
      </c>
      <c r="E3" s="8">
        <v>0.23505149999999997</v>
      </c>
      <c r="F3" s="8">
        <v>0.9343900666666668</v>
      </c>
      <c r="G3" s="8">
        <v>1.2104599333333332</v>
      </c>
      <c r="H3" s="8">
        <v>6.2151433333333339E-2</v>
      </c>
      <c r="I3" s="8">
        <v>0.13809460000000001</v>
      </c>
      <c r="J3" s="8">
        <v>0.90449999999999997</v>
      </c>
      <c r="K3" s="8">
        <v>1.3161658666666665</v>
      </c>
      <c r="L3" s="8">
        <v>9.9153766666666657E-2</v>
      </c>
      <c r="M3" s="8">
        <v>0.15184839999999999</v>
      </c>
    </row>
    <row r="4" spans="1:13" x14ac:dyDescent="0.6">
      <c r="A4" t="s">
        <v>23</v>
      </c>
      <c r="B4" s="8">
        <v>2.2455777499999998</v>
      </c>
      <c r="C4" s="8">
        <v>3.1028189999999998</v>
      </c>
      <c r="D4" s="8">
        <v>0.20663847500000002</v>
      </c>
      <c r="E4" s="8">
        <v>0.31866679999999997</v>
      </c>
      <c r="F4" s="8">
        <v>1.2456017500000001</v>
      </c>
      <c r="G4" s="8">
        <v>1.6453680000000002</v>
      </c>
      <c r="H4" s="8">
        <v>0.13450287499999999</v>
      </c>
      <c r="I4" s="8">
        <v>0.27922622499999999</v>
      </c>
      <c r="J4" s="8">
        <v>1.1895899999999999</v>
      </c>
      <c r="K4" s="8">
        <v>1.6593575</v>
      </c>
      <c r="L4" s="8">
        <v>0.13919935</v>
      </c>
      <c r="M4" s="8">
        <v>0.21460715</v>
      </c>
    </row>
    <row r="5" spans="1:13" x14ac:dyDescent="0.6">
      <c r="A5" t="s">
        <v>24</v>
      </c>
      <c r="B5" s="8">
        <v>1.8083730000000002</v>
      </c>
      <c r="C5" s="8">
        <v>2.5739514615384618</v>
      </c>
      <c r="D5" s="8">
        <v>6.9102661538461535E-2</v>
      </c>
      <c r="E5" s="8">
        <v>0.2074848076923077</v>
      </c>
      <c r="F5" s="8">
        <v>1.0226094583333334</v>
      </c>
      <c r="G5" s="8">
        <v>1.3252710230769229</v>
      </c>
      <c r="H5" s="8">
        <v>4.8697446153846149E-2</v>
      </c>
      <c r="I5" s="8">
        <v>0.14491588461538463</v>
      </c>
      <c r="J5" s="8">
        <v>1.0390422583333334</v>
      </c>
      <c r="K5" s="8">
        <v>1.3106183230769233</v>
      </c>
      <c r="L5" s="8">
        <v>4.1972984615384616E-2</v>
      </c>
      <c r="M5" s="8">
        <v>0.12529395384615385</v>
      </c>
    </row>
    <row r="7" spans="1:13" x14ac:dyDescent="0.6">
      <c r="B7" s="43" t="s">
        <v>17</v>
      </c>
      <c r="C7" s="43"/>
      <c r="D7" s="43"/>
      <c r="E7" s="43" t="s">
        <v>16</v>
      </c>
      <c r="F7" s="43"/>
      <c r="G7" s="43"/>
      <c r="H7" s="43">
        <v>2015</v>
      </c>
      <c r="I7" s="43"/>
      <c r="J7" s="43"/>
    </row>
    <row r="8" spans="1:13" x14ac:dyDescent="0.6">
      <c r="A8" s="9" t="s">
        <v>19</v>
      </c>
      <c r="B8" s="9" t="s">
        <v>10</v>
      </c>
      <c r="C8" s="9" t="s">
        <v>25</v>
      </c>
      <c r="D8" s="9" t="s">
        <v>10</v>
      </c>
      <c r="E8" s="9" t="s">
        <v>25</v>
      </c>
      <c r="F8" s="9" t="s">
        <v>10</v>
      </c>
      <c r="G8" s="9" t="s">
        <v>25</v>
      </c>
    </row>
    <row r="9" spans="1:13" x14ac:dyDescent="0.6">
      <c r="A9" t="s">
        <v>22</v>
      </c>
      <c r="B9" s="8">
        <v>2.1053736666666665</v>
      </c>
      <c r="C9" s="8">
        <v>0.23505149999999997</v>
      </c>
      <c r="D9" s="8">
        <v>0.9343900666666668</v>
      </c>
      <c r="E9" s="8">
        <v>0.13809460000000001</v>
      </c>
      <c r="F9" s="8">
        <v>0.90449999999999997</v>
      </c>
      <c r="G9" s="8">
        <v>0.15184839999999999</v>
      </c>
    </row>
    <row r="10" spans="1:13" x14ac:dyDescent="0.6">
      <c r="A10" t="s">
        <v>23</v>
      </c>
      <c r="B10" s="8">
        <v>2.2455777499999998</v>
      </c>
      <c r="C10" s="8">
        <v>0.31866679999999997</v>
      </c>
      <c r="D10" s="8">
        <v>1.2456017500000001</v>
      </c>
      <c r="E10" s="8">
        <v>0.27922622499999999</v>
      </c>
      <c r="F10" s="8">
        <v>1.1895899999999999</v>
      </c>
      <c r="G10" s="8">
        <v>0.21460715</v>
      </c>
    </row>
    <row r="11" spans="1:13" x14ac:dyDescent="0.6">
      <c r="A11" t="s">
        <v>24</v>
      </c>
      <c r="B11" s="8">
        <v>1.8083730000000002</v>
      </c>
      <c r="C11" s="8">
        <v>0.2074848076923077</v>
      </c>
      <c r="D11" s="8">
        <v>1.0226094583333334</v>
      </c>
      <c r="E11" s="8">
        <v>0.14491588461538463</v>
      </c>
      <c r="F11" s="8">
        <v>1.0390422583333334</v>
      </c>
      <c r="G11" s="8">
        <v>0.12529395384615385</v>
      </c>
    </row>
    <row r="13" spans="1:13" x14ac:dyDescent="0.6">
      <c r="B13" t="s">
        <v>26</v>
      </c>
      <c r="C13" t="s">
        <v>27</v>
      </c>
      <c r="D13" s="13">
        <v>2015</v>
      </c>
      <c r="I13" t="s">
        <v>28</v>
      </c>
      <c r="J13" t="s">
        <v>29</v>
      </c>
      <c r="K13" t="s">
        <v>30</v>
      </c>
    </row>
    <row r="14" spans="1:13" x14ac:dyDescent="0.6">
      <c r="A14" t="s">
        <v>22</v>
      </c>
      <c r="B14" s="8">
        <v>2.1053736666666665</v>
      </c>
      <c r="C14" s="8">
        <v>0.9343900666666668</v>
      </c>
      <c r="D14" s="8">
        <v>0.90449999999999997</v>
      </c>
      <c r="H14" t="s">
        <v>31</v>
      </c>
      <c r="I14" s="8">
        <v>2.1053736666666665</v>
      </c>
      <c r="J14" s="8">
        <v>2.2455777499999998</v>
      </c>
      <c r="K14" s="8">
        <v>1.8083730000000002</v>
      </c>
    </row>
    <row r="15" spans="1:13" x14ac:dyDescent="0.6">
      <c r="A15" t="s">
        <v>23</v>
      </c>
      <c r="B15" s="8">
        <v>2.2455777499999998</v>
      </c>
      <c r="C15" s="8">
        <v>1.2456017500000001</v>
      </c>
      <c r="D15" s="8">
        <v>1.1895899999999999</v>
      </c>
      <c r="H15" t="s">
        <v>32</v>
      </c>
      <c r="I15" s="8">
        <v>0.9343900666666668</v>
      </c>
      <c r="J15" s="8">
        <v>1.2456017500000001</v>
      </c>
      <c r="K15" s="8">
        <v>1.0226094583333334</v>
      </c>
    </row>
    <row r="16" spans="1:13" x14ac:dyDescent="0.6">
      <c r="A16" t="s">
        <v>24</v>
      </c>
      <c r="B16" s="8">
        <v>1.8083730000000002</v>
      </c>
      <c r="C16" s="8">
        <v>1.0226094583333334</v>
      </c>
      <c r="D16" s="8">
        <v>1.0390422583333334</v>
      </c>
      <c r="H16">
        <v>2015</v>
      </c>
      <c r="I16" s="8">
        <v>0.90449999999999997</v>
      </c>
      <c r="J16" s="8">
        <v>1.1895899999999999</v>
      </c>
      <c r="K16" s="8">
        <v>1.0390422583333334</v>
      </c>
    </row>
    <row r="18" spans="1:11" x14ac:dyDescent="0.6">
      <c r="B18" t="s">
        <v>26</v>
      </c>
      <c r="C18" t="s">
        <v>27</v>
      </c>
      <c r="D18" s="8">
        <v>2015</v>
      </c>
      <c r="I18" t="s">
        <v>28</v>
      </c>
      <c r="J18" t="s">
        <v>29</v>
      </c>
      <c r="K18" t="s">
        <v>30</v>
      </c>
    </row>
    <row r="19" spans="1:11" x14ac:dyDescent="0.6">
      <c r="A19" t="s">
        <v>22</v>
      </c>
      <c r="B19" s="8">
        <v>0.23505149999999997</v>
      </c>
      <c r="C19" s="8">
        <v>0.13809460000000001</v>
      </c>
      <c r="D19" s="8">
        <v>0.15184839999999999</v>
      </c>
      <c r="H19" t="s">
        <v>31</v>
      </c>
      <c r="I19" s="8">
        <v>0.23505149999999997</v>
      </c>
      <c r="J19" s="8">
        <v>0.31866679999999997</v>
      </c>
      <c r="K19" s="8">
        <v>0.2074848076923077</v>
      </c>
    </row>
    <row r="20" spans="1:11" x14ac:dyDescent="0.6">
      <c r="A20" t="s">
        <v>23</v>
      </c>
      <c r="B20" s="8">
        <v>0.31866679999999997</v>
      </c>
      <c r="C20" s="8">
        <v>0.27922622499999999</v>
      </c>
      <c r="D20" s="8">
        <v>0.21460715</v>
      </c>
      <c r="H20" t="s">
        <v>32</v>
      </c>
      <c r="I20" s="8">
        <v>0.13809460000000001</v>
      </c>
      <c r="J20" s="8">
        <v>0.27922622499999999</v>
      </c>
      <c r="K20" s="8">
        <v>0.14491588461538463</v>
      </c>
    </row>
    <row r="21" spans="1:11" x14ac:dyDescent="0.6">
      <c r="A21" t="s">
        <v>24</v>
      </c>
      <c r="B21" s="8">
        <v>0.2074848076923077</v>
      </c>
      <c r="C21" s="8">
        <v>0.14491588461538463</v>
      </c>
      <c r="D21" s="8">
        <v>0.12529395384615385</v>
      </c>
      <c r="H21">
        <v>2015</v>
      </c>
      <c r="I21" s="8">
        <v>0.15184839999999999</v>
      </c>
      <c r="J21" s="8">
        <v>0.21460715</v>
      </c>
      <c r="K21" s="8">
        <v>0.12529395384615385</v>
      </c>
    </row>
  </sheetData>
  <mergeCells count="6">
    <mergeCell ref="B1:D1"/>
    <mergeCell ref="E1:G1"/>
    <mergeCell ref="H1:J1"/>
    <mergeCell ref="B7:D7"/>
    <mergeCell ref="E7:G7"/>
    <mergeCell ref="H7:J7"/>
  </mergeCells>
  <phoneticPr fontId="7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outputwithtangible</vt:lpstr>
      <vt:lpstr>longterm</vt:lpstr>
      <vt:lpstr>full deck</vt:lpstr>
    </vt:vector>
  </TitlesOfParts>
  <Company>Harvard 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cp:lastPrinted>2016-09-15T14:24:33Z</cp:lastPrinted>
  <dcterms:created xsi:type="dcterms:W3CDTF">2016-09-03T18:22:35Z</dcterms:created>
  <dcterms:modified xsi:type="dcterms:W3CDTF">2017-01-24T04:18:13Z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{F396FAC0-C50E-4AFF-A794-C96D4BDE3A01}</vt:lpwstr>
  </property>
</Properties>
</file>